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253B80A-4B90-41A4-B282-B25AB575B1DE}" xr6:coauthVersionLast="32" xr6:coauthVersionMax="32" xr10:uidLastSave="{00000000-0000-0000-0000-000000000000}"/>
  <bookViews>
    <workbookView xWindow="0" yWindow="0" windowWidth="23040" windowHeight="9048" xr2:uid="{A1A4CAC5-76D3-4D38-B555-4D5A158E5891}"/>
  </bookViews>
  <sheets>
    <sheet name="Лист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26" i="1"/>
  <c r="N26" i="1" s="1"/>
  <c r="J25" i="1"/>
  <c r="N25" i="1" s="1"/>
</calcChain>
</file>

<file path=xl/sharedStrings.xml><?xml version="1.0" encoding="utf-8"?>
<sst xmlns="http://schemas.openxmlformats.org/spreadsheetml/2006/main" count="80" uniqueCount="69">
  <si>
    <t>Отчет о доходах и расходах</t>
  </si>
  <si>
    <t>управляющей компании ООО"Альянс"</t>
  </si>
  <si>
    <t>за 2017 г.</t>
  </si>
  <si>
    <t>Скандинавия Дом 15д Жилая площадь: 17022.2 Количество квартир: 322</t>
  </si>
  <si>
    <t>Показатель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</si>
  <si>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</si>
  <si>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</si>
  <si>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</si>
  <si>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</si>
  <si>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</si>
  <si>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</si>
  <si>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</si>
  <si>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</si>
  <si>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</si>
  <si>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</si>
  <si>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</si>
  <si>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</si>
  <si>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</si>
  <si>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Доходы итого, в том числе:</t>
  </si>
  <si>
    <t>Вывоз мусора КГМ</t>
  </si>
  <si>
    <t>Вывоз мусора ТКО</t>
  </si>
  <si>
    <t>ГВС на содержание ОИ</t>
  </si>
  <si>
    <t>ДСКПТ</t>
  </si>
  <si>
    <t>Домофон, антенна, радио</t>
  </si>
  <si>
    <t>Лифт</t>
  </si>
  <si>
    <t>Обслуживание пож.сигн.</t>
  </si>
  <si>
    <t>Отв. ст. вод на сод ОИ</t>
  </si>
  <si>
    <t>Отопление</t>
  </si>
  <si>
    <t>Охрана и видеонаблюдение</t>
  </si>
  <si>
    <t>Платные услуги</t>
  </si>
  <si>
    <t>Подогрев воды</t>
  </si>
  <si>
    <t>СОДЕРЖАНИЕ И ТЕКУЩИЙ РЕМОНТ ЖИЛЬЯ</t>
  </si>
  <si>
    <t>Сдача имущества в субаренду</t>
  </si>
  <si>
    <t>Тех.освид.лифтов</t>
  </si>
  <si>
    <t>ХВС на содержание ОИ</t>
  </si>
  <si>
    <t>Эл.энергия на содержание ОИ</t>
  </si>
  <si>
    <t>Расходы итого, в том числе:</t>
  </si>
  <si>
    <t xml:space="preserve">   Аренда помещений</t>
  </si>
  <si>
    <t xml:space="preserve">   Канцтовары</t>
  </si>
  <si>
    <t xml:space="preserve">   Клининговые услуги</t>
  </si>
  <si>
    <t xml:space="preserve">   Командировочные расходы</t>
  </si>
  <si>
    <t xml:space="preserve">   Материалы</t>
  </si>
  <si>
    <t xml:space="preserve">   Медосмотр</t>
  </si>
  <si>
    <t xml:space="preserve">   Обслуживание лифтов</t>
  </si>
  <si>
    <t xml:space="preserve">   Обслуживание приборов учета</t>
  </si>
  <si>
    <t xml:space="preserve">   Обслуживание придомовых территорий</t>
  </si>
  <si>
    <t xml:space="preserve">   Обслуживание, ремонт шлагбаума</t>
  </si>
  <si>
    <t xml:space="preserve">   Обучение</t>
  </si>
  <si>
    <t xml:space="preserve">   Общехозяйственные затраты</t>
  </si>
  <si>
    <t xml:space="preserve">   Объявления и рекламма</t>
  </si>
  <si>
    <t xml:space="preserve">   Оплата труда</t>
  </si>
  <si>
    <t xml:space="preserve">   Почтовые расходы</t>
  </si>
  <si>
    <t xml:space="preserve">   Прием узла учета в эксплуатацию</t>
  </si>
  <si>
    <t xml:space="preserve">   программ ПО и их обслуживание</t>
  </si>
  <si>
    <t xml:space="preserve">   Профдезинфекция</t>
  </si>
  <si>
    <t xml:space="preserve">   Прочие расходы</t>
  </si>
  <si>
    <t xml:space="preserve">   Работы по ликвидации аварий</t>
  </si>
  <si>
    <t xml:space="preserve">   Ремонт МФУ</t>
  </si>
  <si>
    <t xml:space="preserve">   Ремонтные работы</t>
  </si>
  <si>
    <t xml:space="preserve">   Страховые взносы</t>
  </si>
  <si>
    <t xml:space="preserve">   Услуги банка</t>
  </si>
  <si>
    <t xml:space="preserve">   Услуги расчетного центра</t>
  </si>
  <si>
    <t xml:space="preserve">   Услуги связи</t>
  </si>
  <si>
    <t xml:space="preserve">   Установка и обслуживание компьютерных программ</t>
  </si>
  <si>
    <t xml:space="preserve">   Формирование сайта ЖКХ</t>
  </si>
  <si>
    <t xml:space="preserve">   Хозрасходы</t>
  </si>
  <si>
    <t>Теплоэнергия</t>
  </si>
  <si>
    <t>Прибыль</t>
  </si>
  <si>
    <t>Задолженность на 01.01.2018 (без учета начисления декабря)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</si>
</sst>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0" fillId="0" borderId="0" xfId="0" applyNumberForma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0" fillId="0" borderId="0" xfId="0" applyNumberForma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2" fontId="6" fillId="0" borderId="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6A46A-D1C8-4844-80FA-BC248109A00E}">
  <dimension ref="A1:N67"/>
  <sheetViews>
    <sheetView tabSelected="1" workbookViewId="0">
      <selection activeCell="B6" sqref="B6:M66"/>
    </sheetView>
  </sheetViews>
  <sheetFormatPr defaultRowHeight="15.6" x14ac:dyDescent="0.3"/>
  <cols>
    <col min="1" max="1" width="40.09765625" customWidth="1"/>
    <col min="2" max="2" width="11.796875" customWidth="1"/>
    <col min="3" max="13" width="8.8984375" customWidth="1"/>
    <col min="14" max="14" width="11.296875" customWidth="1"/>
  </cols>
  <sheetData>
    <row r="1" spans="1:14" ht="2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6.2" thickBot="1" x14ac:dyDescent="0.35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6.2" thickBot="1" x14ac:dyDescent="0.35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6" t="s">
        <v>17</v>
      </c>
    </row>
    <row r="6" spans="1:14" ht="16.2" thickBot="1" x14ac:dyDescent="0.35">
      <c r="A6" s="8" t="s">
        <v>18</v>
      </c>
      <c r="B6" s="21">
        <v>1409818.14</v>
      </c>
      <c r="C6" s="21">
        <v>1443808.59</v>
      </c>
      <c r="D6" s="21">
        <v>1073783.1100000001</v>
      </c>
      <c r="E6" s="21">
        <v>1029683.63</v>
      </c>
      <c r="F6" s="21">
        <v>656650.14</v>
      </c>
      <c r="G6" s="21">
        <v>653268.47</v>
      </c>
      <c r="H6" s="21">
        <v>669254.59</v>
      </c>
      <c r="I6" s="21">
        <v>700819.5</v>
      </c>
      <c r="J6" s="21">
        <v>680394.87</v>
      </c>
      <c r="K6" s="21">
        <v>998481.67</v>
      </c>
      <c r="L6" s="21">
        <v>1275219.6100000001</v>
      </c>
      <c r="M6" s="21">
        <v>1305467.56</v>
      </c>
      <c r="N6" s="9">
        <v>11896649.880000001</v>
      </c>
    </row>
    <row r="7" spans="1:14" x14ac:dyDescent="0.3">
      <c r="A7" s="10" t="s">
        <v>19</v>
      </c>
      <c r="B7" s="22">
        <v>27405.88</v>
      </c>
      <c r="C7" s="22">
        <v>15830.81</v>
      </c>
      <c r="D7" s="22">
        <v>22980.75</v>
      </c>
      <c r="E7" s="22">
        <v>20767.169999999998</v>
      </c>
      <c r="F7" s="22">
        <v>21618.400000000001</v>
      </c>
      <c r="G7" s="22">
        <v>20086.11</v>
      </c>
      <c r="H7" s="22">
        <v>22980.75</v>
      </c>
      <c r="I7" s="22">
        <v>22299.22</v>
      </c>
      <c r="J7" s="22">
        <v>22299.22</v>
      </c>
      <c r="K7" s="22">
        <v>26044.13</v>
      </c>
      <c r="L7" s="22">
        <v>28937.74</v>
      </c>
      <c r="M7" s="22">
        <v>30469.97</v>
      </c>
      <c r="N7" s="11">
        <v>281720.15000000002</v>
      </c>
    </row>
    <row r="8" spans="1:14" x14ac:dyDescent="0.3">
      <c r="A8" s="10" t="s">
        <v>20</v>
      </c>
      <c r="B8" s="22">
        <v>21107.52</v>
      </c>
      <c r="C8" s="22">
        <v>11915.54</v>
      </c>
      <c r="D8" s="22">
        <v>18043.54</v>
      </c>
      <c r="E8" s="22">
        <v>22299.22</v>
      </c>
      <c r="F8" s="22">
        <v>23831.08</v>
      </c>
      <c r="G8" s="22">
        <v>20937.47</v>
      </c>
      <c r="H8" s="22">
        <v>20256.650000000001</v>
      </c>
      <c r="I8" s="22">
        <v>26214.18</v>
      </c>
      <c r="J8" s="22">
        <v>20767.169999999998</v>
      </c>
      <c r="K8" s="22">
        <v>23831.08</v>
      </c>
      <c r="L8" s="22">
        <v>24171.61</v>
      </c>
      <c r="M8" s="22">
        <v>24171.61</v>
      </c>
      <c r="N8" s="11">
        <v>257546.67</v>
      </c>
    </row>
    <row r="9" spans="1:14" x14ac:dyDescent="0.3">
      <c r="A9" s="10" t="s">
        <v>21</v>
      </c>
      <c r="B9" s="23">
        <v>0</v>
      </c>
      <c r="C9" s="23">
        <v>0</v>
      </c>
      <c r="D9" s="23">
        <v>0</v>
      </c>
      <c r="E9" s="23">
        <v>0</v>
      </c>
      <c r="F9" s="22">
        <v>1191.76</v>
      </c>
      <c r="G9" s="22">
        <v>1191.76</v>
      </c>
      <c r="H9" s="22">
        <v>1191.76</v>
      </c>
      <c r="I9" s="22">
        <v>1191.76</v>
      </c>
      <c r="J9" s="22">
        <v>1191.76</v>
      </c>
      <c r="K9" s="22">
        <v>1191.76</v>
      </c>
      <c r="L9" s="22">
        <v>1191.76</v>
      </c>
      <c r="M9" s="22">
        <v>1191.76</v>
      </c>
      <c r="N9" s="11">
        <v>9534.08</v>
      </c>
    </row>
    <row r="10" spans="1:14" x14ac:dyDescent="0.3">
      <c r="A10" s="10" t="s">
        <v>22</v>
      </c>
      <c r="B10" s="22">
        <v>3423.82</v>
      </c>
      <c r="C10" s="22">
        <v>3794.79</v>
      </c>
      <c r="D10" s="22">
        <v>3947.83</v>
      </c>
      <c r="E10" s="22">
        <v>4620.2700000000004</v>
      </c>
      <c r="F10" s="22">
        <v>4556.3999999999996</v>
      </c>
      <c r="G10" s="22">
        <v>4556.3999999999996</v>
      </c>
      <c r="H10" s="22">
        <v>4976.3999999999996</v>
      </c>
      <c r="I10" s="22">
        <v>5389.63</v>
      </c>
      <c r="J10" s="22">
        <v>5423.5</v>
      </c>
      <c r="K10" s="22">
        <v>5396.4</v>
      </c>
      <c r="L10" s="22">
        <v>5396.4</v>
      </c>
      <c r="M10" s="22">
        <v>6439.4</v>
      </c>
      <c r="N10" s="11">
        <v>57921.24</v>
      </c>
    </row>
    <row r="11" spans="1:14" x14ac:dyDescent="0.3">
      <c r="A11" s="10" t="s">
        <v>23</v>
      </c>
      <c r="B11" s="22">
        <v>8500.7999999999993</v>
      </c>
      <c r="C11" s="22">
        <v>8500.7999999999993</v>
      </c>
      <c r="D11" s="22">
        <v>8500.7999999999993</v>
      </c>
      <c r="E11" s="22">
        <v>8500.7999999999993</v>
      </c>
      <c r="F11" s="22">
        <v>8500.7999999999993</v>
      </c>
      <c r="G11" s="22">
        <v>8500.7999999999993</v>
      </c>
      <c r="H11" s="22">
        <v>8500.7999999999993</v>
      </c>
      <c r="I11" s="22">
        <v>8500.7999999999993</v>
      </c>
      <c r="J11" s="22">
        <v>8500.7999999999993</v>
      </c>
      <c r="K11" s="22">
        <v>8500.7999999999993</v>
      </c>
      <c r="L11" s="22">
        <v>8500.7999999999993</v>
      </c>
      <c r="M11" s="22">
        <v>8500.7999999999993</v>
      </c>
      <c r="N11" s="11">
        <v>102009.60000000001</v>
      </c>
    </row>
    <row r="12" spans="1:14" x14ac:dyDescent="0.3">
      <c r="A12" s="10" t="s">
        <v>24</v>
      </c>
      <c r="B12" s="22">
        <v>45959.94</v>
      </c>
      <c r="C12" s="22">
        <v>45959.94</v>
      </c>
      <c r="D12" s="22">
        <v>45959.94</v>
      </c>
      <c r="E12" s="22">
        <v>45959.94</v>
      </c>
      <c r="F12" s="22">
        <v>45959.94</v>
      </c>
      <c r="G12" s="22">
        <v>45959.94</v>
      </c>
      <c r="H12" s="22">
        <v>45959.94</v>
      </c>
      <c r="I12" s="22">
        <v>45959.94</v>
      </c>
      <c r="J12" s="22">
        <v>45959.94</v>
      </c>
      <c r="K12" s="22">
        <v>45959.94</v>
      </c>
      <c r="L12" s="22">
        <v>45959.94</v>
      </c>
      <c r="M12" s="22">
        <v>45959.94</v>
      </c>
      <c r="N12" s="11">
        <v>551519.28</v>
      </c>
    </row>
    <row r="13" spans="1:14" x14ac:dyDescent="0.3">
      <c r="A13" s="10" t="s">
        <v>25</v>
      </c>
      <c r="B13" s="22">
        <v>26725.06</v>
      </c>
      <c r="C13" s="22">
        <v>26725.06</v>
      </c>
      <c r="D13" s="22">
        <v>26725.06</v>
      </c>
      <c r="E13" s="22">
        <v>26725.06</v>
      </c>
      <c r="F13" s="22">
        <v>26725.06</v>
      </c>
      <c r="G13" s="22">
        <v>26725.06</v>
      </c>
      <c r="H13" s="22">
        <v>26725.06</v>
      </c>
      <c r="I13" s="22">
        <v>26725.06</v>
      </c>
      <c r="J13" s="22">
        <v>26725.06</v>
      </c>
      <c r="K13" s="22">
        <v>26725.06</v>
      </c>
      <c r="L13" s="22">
        <v>26725.06</v>
      </c>
      <c r="M13" s="22">
        <v>26725.06</v>
      </c>
      <c r="N13" s="11">
        <v>320700.71999999997</v>
      </c>
    </row>
    <row r="14" spans="1:14" x14ac:dyDescent="0.3">
      <c r="A14" s="10" t="s">
        <v>26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2">
        <v>1361.69</v>
      </c>
      <c r="H14" s="22">
        <v>1361.69</v>
      </c>
      <c r="I14" s="22">
        <v>1361.69</v>
      </c>
      <c r="J14" s="22">
        <v>1361.69</v>
      </c>
      <c r="K14" s="22">
        <v>1361.69</v>
      </c>
      <c r="L14" s="22">
        <v>1361.69</v>
      </c>
      <c r="M14" s="22">
        <v>1361.69</v>
      </c>
      <c r="N14" s="11">
        <v>9531.83</v>
      </c>
    </row>
    <row r="15" spans="1:14" x14ac:dyDescent="0.3">
      <c r="A15" s="10" t="s">
        <v>27</v>
      </c>
      <c r="B15" s="22">
        <v>821558.16</v>
      </c>
      <c r="C15" s="22">
        <v>881505.93</v>
      </c>
      <c r="D15" s="22">
        <v>502463.76</v>
      </c>
      <c r="E15" s="22">
        <v>450744.99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2">
        <v>368721.34</v>
      </c>
      <c r="L15" s="22">
        <v>638188.9</v>
      </c>
      <c r="M15" s="22">
        <v>683471.65</v>
      </c>
      <c r="N15" s="11">
        <v>4346654.7300000004</v>
      </c>
    </row>
    <row r="16" spans="1:14" x14ac:dyDescent="0.3">
      <c r="A16" s="10" t="s">
        <v>28</v>
      </c>
      <c r="B16" s="22">
        <v>90160</v>
      </c>
      <c r="C16" s="22">
        <v>90160</v>
      </c>
      <c r="D16" s="22">
        <v>90160</v>
      </c>
      <c r="E16" s="22">
        <v>90160</v>
      </c>
      <c r="F16" s="22">
        <v>90160</v>
      </c>
      <c r="G16" s="22">
        <v>90160</v>
      </c>
      <c r="H16" s="22">
        <v>90160</v>
      </c>
      <c r="I16" s="22">
        <v>90160</v>
      </c>
      <c r="J16" s="22">
        <v>90160</v>
      </c>
      <c r="K16" s="22">
        <v>90160</v>
      </c>
      <c r="L16" s="22">
        <v>90160</v>
      </c>
      <c r="M16" s="22">
        <v>90160</v>
      </c>
      <c r="N16" s="11">
        <v>1081920</v>
      </c>
    </row>
    <row r="17" spans="1:14" x14ac:dyDescent="0.3">
      <c r="A17" s="10" t="s">
        <v>29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900</v>
      </c>
      <c r="I17" s="23">
        <v>0</v>
      </c>
      <c r="J17" s="23">
        <v>0</v>
      </c>
      <c r="K17" s="23">
        <v>600</v>
      </c>
      <c r="L17" s="23">
        <v>300</v>
      </c>
      <c r="M17" s="23">
        <v>300</v>
      </c>
      <c r="N17" s="11">
        <v>2100</v>
      </c>
    </row>
    <row r="18" spans="1:14" x14ac:dyDescent="0.3">
      <c r="A18" s="10" t="s">
        <v>30</v>
      </c>
      <c r="B18" s="22">
        <v>63516.1</v>
      </c>
      <c r="C18" s="22">
        <v>63761.31</v>
      </c>
      <c r="D18" s="22">
        <v>59347.02</v>
      </c>
      <c r="E18" s="22">
        <v>64251.77</v>
      </c>
      <c r="F18" s="22">
        <v>115309.49</v>
      </c>
      <c r="G18" s="22">
        <v>115835.43</v>
      </c>
      <c r="H18" s="22">
        <v>127074.99</v>
      </c>
      <c r="I18" s="22">
        <v>153850.67000000001</v>
      </c>
      <c r="J18" s="22">
        <v>171698.94</v>
      </c>
      <c r="K18" s="22">
        <v>81623.05</v>
      </c>
      <c r="L18" s="22">
        <v>84159.16</v>
      </c>
      <c r="M18" s="22">
        <v>94607.51</v>
      </c>
      <c r="N18" s="11">
        <v>1195035.44</v>
      </c>
    </row>
    <row r="19" spans="1:14" x14ac:dyDescent="0.3">
      <c r="A19" s="10" t="s">
        <v>31</v>
      </c>
      <c r="B19" s="22">
        <v>253630.78</v>
      </c>
      <c r="C19" s="22">
        <v>253630.78</v>
      </c>
      <c r="D19" s="22">
        <v>253630.78</v>
      </c>
      <c r="E19" s="22">
        <v>253630.78</v>
      </c>
      <c r="F19" s="22">
        <v>276773.58</v>
      </c>
      <c r="G19" s="22">
        <v>253630.78</v>
      </c>
      <c r="H19" s="22">
        <v>253630.78</v>
      </c>
      <c r="I19" s="22">
        <v>253630.78</v>
      </c>
      <c r="J19" s="22">
        <v>253630.78</v>
      </c>
      <c r="K19" s="22">
        <v>253630.78</v>
      </c>
      <c r="L19" s="22">
        <v>253630.78</v>
      </c>
      <c r="M19" s="22">
        <v>253630.78</v>
      </c>
      <c r="N19" s="11">
        <v>3066712.16</v>
      </c>
    </row>
    <row r="20" spans="1:14" x14ac:dyDescent="0.3">
      <c r="A20" s="10" t="s">
        <v>32</v>
      </c>
      <c r="B20" s="22">
        <v>6806.45</v>
      </c>
      <c r="C20" s="22">
        <v>1000</v>
      </c>
      <c r="D20" s="22">
        <v>1000</v>
      </c>
      <c r="E20" s="22">
        <v>1000</v>
      </c>
      <c r="F20" s="22">
        <v>1000</v>
      </c>
      <c r="G20" s="22">
        <v>1000</v>
      </c>
      <c r="H20" s="23">
        <v>0</v>
      </c>
      <c r="I20" s="23">
        <v>0</v>
      </c>
      <c r="J20" s="23">
        <v>0</v>
      </c>
      <c r="K20" s="22">
        <v>4000</v>
      </c>
      <c r="L20" s="22">
        <v>1000</v>
      </c>
      <c r="M20" s="22">
        <v>1000</v>
      </c>
      <c r="N20" s="11">
        <v>17806.45</v>
      </c>
    </row>
    <row r="21" spans="1:14" x14ac:dyDescent="0.3">
      <c r="A21" s="10" t="s">
        <v>33</v>
      </c>
      <c r="B21" s="22">
        <v>2723.56</v>
      </c>
      <c r="C21" s="22">
        <v>2723.56</v>
      </c>
      <c r="D21" s="22">
        <v>2723.56</v>
      </c>
      <c r="E21" s="22">
        <v>2723.56</v>
      </c>
      <c r="F21" s="22">
        <v>2723.56</v>
      </c>
      <c r="G21" s="22">
        <v>2723.56</v>
      </c>
      <c r="H21" s="22">
        <v>2723.56</v>
      </c>
      <c r="I21" s="22">
        <v>2723.56</v>
      </c>
      <c r="J21" s="22">
        <v>2723.56</v>
      </c>
      <c r="K21" s="22">
        <v>2723.56</v>
      </c>
      <c r="L21" s="22">
        <v>2723.56</v>
      </c>
      <c r="M21" s="22">
        <v>2723.56</v>
      </c>
      <c r="N21" s="11">
        <v>32682.720000000001</v>
      </c>
    </row>
    <row r="22" spans="1:14" x14ac:dyDescent="0.3">
      <c r="A22" s="10" t="s">
        <v>34</v>
      </c>
      <c r="B22" s="22">
        <v>1191.76</v>
      </c>
      <c r="C22" s="22">
        <v>1191.76</v>
      </c>
      <c r="D22" s="22">
        <v>1191.76</v>
      </c>
      <c r="E22" s="22">
        <v>1191.76</v>
      </c>
      <c r="F22" s="22">
        <v>1191.76</v>
      </c>
      <c r="G22" s="22">
        <v>1191.76</v>
      </c>
      <c r="H22" s="22">
        <v>1191.76</v>
      </c>
      <c r="I22" s="22">
        <v>1191.76</v>
      </c>
      <c r="J22" s="22">
        <v>1191.76</v>
      </c>
      <c r="K22" s="22">
        <v>1191.76</v>
      </c>
      <c r="L22" s="22">
        <v>1191.76</v>
      </c>
      <c r="M22" s="22">
        <v>1191.76</v>
      </c>
      <c r="N22" s="11">
        <v>14301.12</v>
      </c>
    </row>
    <row r="23" spans="1:14" ht="16.2" thickBot="1" x14ac:dyDescent="0.35">
      <c r="A23" s="10" t="s">
        <v>35</v>
      </c>
      <c r="B23" s="22">
        <v>37108.31</v>
      </c>
      <c r="C23" s="22">
        <v>37108.31</v>
      </c>
      <c r="D23" s="22">
        <v>37108.31</v>
      </c>
      <c r="E23" s="22">
        <v>37108.31</v>
      </c>
      <c r="F23" s="22">
        <v>37108.31</v>
      </c>
      <c r="G23" s="22">
        <v>59407.71</v>
      </c>
      <c r="H23" s="22">
        <v>61620.45</v>
      </c>
      <c r="I23" s="22">
        <v>61620.45</v>
      </c>
      <c r="J23" s="22">
        <v>28760.69</v>
      </c>
      <c r="K23" s="22">
        <v>56820.32</v>
      </c>
      <c r="L23" s="22">
        <v>61620.45</v>
      </c>
      <c r="M23" s="22">
        <v>33562.07</v>
      </c>
      <c r="N23" s="11">
        <v>548953.68999999994</v>
      </c>
    </row>
    <row r="24" spans="1:14" ht="16.2" thickBot="1" x14ac:dyDescent="0.35">
      <c r="A24" s="8" t="s">
        <v>36</v>
      </c>
      <c r="B24" s="21">
        <v>1309129.05</v>
      </c>
      <c r="C24" s="21">
        <v>1329653.79</v>
      </c>
      <c r="D24" s="21">
        <v>939750.7</v>
      </c>
      <c r="E24" s="21">
        <v>868077.36</v>
      </c>
      <c r="F24" s="21">
        <v>532729.99</v>
      </c>
      <c r="G24" s="21">
        <v>475994.25</v>
      </c>
      <c r="H24" s="21">
        <v>488601.8</v>
      </c>
      <c r="I24" s="21">
        <v>538962.09</v>
      </c>
      <c r="J24" s="24">
        <v>574704.57999999996</v>
      </c>
      <c r="K24" s="24">
        <v>885345.47</v>
      </c>
      <c r="L24" s="24">
        <v>1150430.78</v>
      </c>
      <c r="M24" s="24">
        <v>1325747.01</v>
      </c>
      <c r="N24" s="12">
        <v>10419126.869999999</v>
      </c>
    </row>
    <row r="25" spans="1:14" x14ac:dyDescent="0.3">
      <c r="A25" s="13" t="s">
        <v>19</v>
      </c>
      <c r="B25" s="22">
        <v>27369.07</v>
      </c>
      <c r="C25" s="22">
        <v>15766.73</v>
      </c>
      <c r="D25" s="22">
        <v>22933.43</v>
      </c>
      <c r="E25" s="22">
        <v>20783.419999999998</v>
      </c>
      <c r="F25" s="22">
        <v>20783.419999999998</v>
      </c>
      <c r="G25" s="22">
        <v>20066.75</v>
      </c>
      <c r="H25" s="22">
        <v>22252.11</v>
      </c>
      <c r="I25" s="22">
        <v>22252.11</v>
      </c>
      <c r="J25" s="25">
        <f>21510.37+2700</f>
        <v>24210.37</v>
      </c>
      <c r="K25" s="25">
        <v>25960.799999999999</v>
      </c>
      <c r="L25" s="25">
        <v>28927.74</v>
      </c>
      <c r="M25" s="25">
        <v>30411.22</v>
      </c>
      <c r="N25" s="14">
        <f t="shared" ref="N25:N26" si="0">SUM(B25:M25)</f>
        <v>281717.16999999993</v>
      </c>
    </row>
    <row r="26" spans="1:14" x14ac:dyDescent="0.3">
      <c r="A26" s="13" t="s">
        <v>20</v>
      </c>
      <c r="B26" s="22">
        <v>20980.080000000002</v>
      </c>
      <c r="C26" s="22">
        <v>11908.93</v>
      </c>
      <c r="D26" s="22">
        <v>16587.439999999999</v>
      </c>
      <c r="E26" s="22">
        <v>18714.04</v>
      </c>
      <c r="F26" s="22">
        <v>20755.57</v>
      </c>
      <c r="G26" s="22">
        <v>20840.63</v>
      </c>
      <c r="H26" s="22">
        <v>20248.03</v>
      </c>
      <c r="I26" s="22">
        <v>22008.73</v>
      </c>
      <c r="J26" s="25">
        <f>20688.21+12600</f>
        <v>33288.21</v>
      </c>
      <c r="K26" s="25">
        <v>23769.43</v>
      </c>
      <c r="L26" s="25">
        <v>24209.61</v>
      </c>
      <c r="M26" s="25">
        <v>24209.599999999999</v>
      </c>
      <c r="N26" s="14">
        <f t="shared" si="0"/>
        <v>257520.30000000002</v>
      </c>
    </row>
    <row r="27" spans="1:14" x14ac:dyDescent="0.3">
      <c r="A27" s="13" t="s">
        <v>22</v>
      </c>
      <c r="B27" s="22">
        <v>3423.82</v>
      </c>
      <c r="C27" s="22">
        <v>3794.79</v>
      </c>
      <c r="D27" s="22">
        <v>3947.83</v>
      </c>
      <c r="E27" s="22">
        <v>4620.2700000000004</v>
      </c>
      <c r="F27" s="22">
        <v>4556.3999999999996</v>
      </c>
      <c r="G27" s="22">
        <v>4556.3999999999996</v>
      </c>
      <c r="H27" s="22">
        <v>4976.3999999999996</v>
      </c>
      <c r="I27" s="22">
        <v>5389.63</v>
      </c>
      <c r="J27" s="25">
        <v>5423.5</v>
      </c>
      <c r="K27" s="25">
        <v>5396.4</v>
      </c>
      <c r="L27" s="25">
        <v>5396.4</v>
      </c>
      <c r="M27" s="25">
        <v>6439.4</v>
      </c>
      <c r="N27" s="14">
        <v>57921.24</v>
      </c>
    </row>
    <row r="28" spans="1:14" x14ac:dyDescent="0.3">
      <c r="A28" s="13" t="s">
        <v>24</v>
      </c>
      <c r="B28" s="22">
        <v>45960.480000000003</v>
      </c>
      <c r="C28" s="22">
        <v>45960.480000000003</v>
      </c>
      <c r="D28" s="22">
        <v>45960.480000000003</v>
      </c>
      <c r="E28" s="22">
        <v>45960.480000000003</v>
      </c>
      <c r="F28" s="22">
        <v>45960.480000000003</v>
      </c>
      <c r="G28" s="22">
        <v>45960.480000000003</v>
      </c>
      <c r="H28" s="22">
        <v>45960.480000000003</v>
      </c>
      <c r="I28" s="22">
        <v>45960.480000000003</v>
      </c>
      <c r="J28" s="25">
        <v>45960.480000000003</v>
      </c>
      <c r="K28" s="25">
        <v>45960.480000000003</v>
      </c>
      <c r="L28" s="25">
        <v>45960.480000000003</v>
      </c>
      <c r="M28" s="25">
        <v>46453.96</v>
      </c>
      <c r="N28" s="14">
        <v>552019.24</v>
      </c>
    </row>
    <row r="29" spans="1:14" x14ac:dyDescent="0.3">
      <c r="A29" s="13" t="s">
        <v>25</v>
      </c>
      <c r="B29" s="22">
        <v>26725.17</v>
      </c>
      <c r="C29" s="22">
        <v>26725.17</v>
      </c>
      <c r="D29" s="22">
        <v>26725.17</v>
      </c>
      <c r="E29" s="22">
        <v>26725.17</v>
      </c>
      <c r="F29" s="22">
        <v>26725.17</v>
      </c>
      <c r="G29" s="22">
        <v>26725.17</v>
      </c>
      <c r="H29" s="22">
        <v>26725.17</v>
      </c>
      <c r="I29" s="22">
        <v>26725.17</v>
      </c>
      <c r="J29" s="25">
        <v>26725.17</v>
      </c>
      <c r="K29" s="25">
        <v>26725.17</v>
      </c>
      <c r="L29" s="25">
        <v>26725.17</v>
      </c>
      <c r="M29" s="25">
        <v>26725.17</v>
      </c>
      <c r="N29" s="14">
        <v>320702.03999999998</v>
      </c>
    </row>
    <row r="30" spans="1:14" x14ac:dyDescent="0.3">
      <c r="A30" s="13" t="s">
        <v>26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2">
        <v>1414.65</v>
      </c>
      <c r="J30" s="25">
        <v>1414.65</v>
      </c>
      <c r="K30" s="25">
        <v>4617.18</v>
      </c>
      <c r="L30" s="25">
        <v>14844.26</v>
      </c>
      <c r="M30" s="25">
        <v>10114.77</v>
      </c>
      <c r="N30" s="14">
        <v>32405.51</v>
      </c>
    </row>
    <row r="31" spans="1:14" x14ac:dyDescent="0.3">
      <c r="A31" s="13" t="s">
        <v>28</v>
      </c>
      <c r="B31" s="22">
        <v>106640.76</v>
      </c>
      <c r="C31" s="22">
        <v>90148</v>
      </c>
      <c r="D31" s="22">
        <v>90148</v>
      </c>
      <c r="E31" s="22">
        <v>90148</v>
      </c>
      <c r="F31" s="22">
        <v>90148</v>
      </c>
      <c r="G31" s="22">
        <v>90148</v>
      </c>
      <c r="H31" s="22">
        <v>90148</v>
      </c>
      <c r="I31" s="22">
        <v>90148</v>
      </c>
      <c r="J31" s="25">
        <v>90148</v>
      </c>
      <c r="K31" s="25">
        <v>90148</v>
      </c>
      <c r="L31" s="25">
        <v>90148</v>
      </c>
      <c r="M31" s="25">
        <v>90148</v>
      </c>
      <c r="N31" s="14">
        <v>1098268.76</v>
      </c>
    </row>
    <row r="32" spans="1:14" ht="31.2" x14ac:dyDescent="0.3">
      <c r="A32" s="13" t="s">
        <v>31</v>
      </c>
      <c r="B32" s="22">
        <v>162252.91</v>
      </c>
      <c r="C32" s="22">
        <v>163292.94</v>
      </c>
      <c r="D32" s="22">
        <v>147192.04999999999</v>
      </c>
      <c r="E32" s="22">
        <v>152857.5</v>
      </c>
      <c r="F32" s="22">
        <v>138005.59</v>
      </c>
      <c r="G32" s="22">
        <v>133893.88</v>
      </c>
      <c r="H32" s="22">
        <v>132098.16</v>
      </c>
      <c r="I32" s="22">
        <v>123365.32</v>
      </c>
      <c r="J32" s="25">
        <v>141444.54</v>
      </c>
      <c r="K32" s="25">
        <v>145496.89000000001</v>
      </c>
      <c r="L32" s="25">
        <v>142521.98000000001</v>
      </c>
      <c r="M32" s="25">
        <v>252941.27</v>
      </c>
      <c r="N32" s="14">
        <v>1835363.03</v>
      </c>
    </row>
    <row r="33" spans="1:14" x14ac:dyDescent="0.3">
      <c r="A33" s="13" t="s">
        <v>37</v>
      </c>
      <c r="B33" s="22">
        <v>9816.7800000000007</v>
      </c>
      <c r="C33" s="22">
        <v>8492.19</v>
      </c>
      <c r="D33" s="22">
        <v>8492.19</v>
      </c>
      <c r="E33" s="22">
        <v>8492.19</v>
      </c>
      <c r="F33" s="22">
        <v>8492.19</v>
      </c>
      <c r="G33" s="22">
        <v>8492.19</v>
      </c>
      <c r="H33" s="22">
        <v>8492.19</v>
      </c>
      <c r="I33" s="22">
        <v>8492.19</v>
      </c>
      <c r="J33" s="25">
        <v>9308.2199999999993</v>
      </c>
      <c r="K33" s="25">
        <v>9308.2199999999993</v>
      </c>
      <c r="L33" s="25">
        <v>9308.2199999999993</v>
      </c>
      <c r="M33" s="25">
        <v>9353.56</v>
      </c>
      <c r="N33" s="14">
        <v>106540.33</v>
      </c>
    </row>
    <row r="34" spans="1:14" x14ac:dyDescent="0.3">
      <c r="A34" s="13" t="s">
        <v>38</v>
      </c>
      <c r="B34" s="23">
        <v>0</v>
      </c>
      <c r="C34" s="23">
        <v>0</v>
      </c>
      <c r="D34" s="23">
        <v>103.59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6">
        <v>0</v>
      </c>
      <c r="K34" s="26">
        <v>0</v>
      </c>
      <c r="L34" s="26">
        <v>0</v>
      </c>
      <c r="M34" s="26">
        <v>0</v>
      </c>
      <c r="N34" s="15">
        <v>103.59</v>
      </c>
    </row>
    <row r="35" spans="1:14" x14ac:dyDescent="0.3">
      <c r="A35" s="13" t="s">
        <v>39</v>
      </c>
      <c r="B35" s="22">
        <v>39536.36</v>
      </c>
      <c r="C35" s="22">
        <v>39536.36</v>
      </c>
      <c r="D35" s="22">
        <v>39536.36</v>
      </c>
      <c r="E35" s="22">
        <v>39536.36</v>
      </c>
      <c r="F35" s="22">
        <v>39536.36</v>
      </c>
      <c r="G35" s="22">
        <v>39536.36</v>
      </c>
      <c r="H35" s="22">
        <v>39536.36</v>
      </c>
      <c r="I35" s="22">
        <v>39536.36</v>
      </c>
      <c r="J35" s="25">
        <v>39536.36</v>
      </c>
      <c r="K35" s="25">
        <v>36016</v>
      </c>
      <c r="L35" s="25">
        <v>37611.18</v>
      </c>
      <c r="M35" s="25">
        <v>37528.959999999999</v>
      </c>
      <c r="N35" s="14">
        <v>466983.38</v>
      </c>
    </row>
    <row r="36" spans="1:14" x14ac:dyDescent="0.3">
      <c r="A36" s="13" t="s">
        <v>40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6">
        <v>0</v>
      </c>
      <c r="K36" s="26">
        <v>0</v>
      </c>
      <c r="L36" s="26">
        <v>0</v>
      </c>
      <c r="M36" s="26">
        <v>398.54</v>
      </c>
      <c r="N36" s="15">
        <v>398.54</v>
      </c>
    </row>
    <row r="37" spans="1:14" x14ac:dyDescent="0.3">
      <c r="A37" s="13" t="s">
        <v>41</v>
      </c>
      <c r="B37" s="23">
        <v>0</v>
      </c>
      <c r="C37" s="22">
        <v>33800.68</v>
      </c>
      <c r="D37" s="22">
        <v>5873.11</v>
      </c>
      <c r="E37" s="22">
        <v>1420.79</v>
      </c>
      <c r="F37" s="22">
        <v>9408.2800000000007</v>
      </c>
      <c r="G37" s="22">
        <v>5273.05</v>
      </c>
      <c r="H37" s="23">
        <v>316.70999999999998</v>
      </c>
      <c r="I37" s="23">
        <v>545.87</v>
      </c>
      <c r="J37" s="25">
        <v>19666.95</v>
      </c>
      <c r="K37" s="26">
        <v>109.96</v>
      </c>
      <c r="L37" s="26">
        <v>109.96</v>
      </c>
      <c r="M37" s="25">
        <v>104876.81</v>
      </c>
      <c r="N37" s="14">
        <v>181402.17</v>
      </c>
    </row>
    <row r="38" spans="1:14" x14ac:dyDescent="0.3">
      <c r="A38" s="13" t="s">
        <v>42</v>
      </c>
      <c r="B38" s="23">
        <v>0</v>
      </c>
      <c r="C38" s="23">
        <v>0</v>
      </c>
      <c r="D38" s="23">
        <v>0</v>
      </c>
      <c r="E38" s="23">
        <v>0</v>
      </c>
      <c r="F38" s="23">
        <v>62.74</v>
      </c>
      <c r="G38" s="23">
        <v>0</v>
      </c>
      <c r="H38" s="23">
        <v>0</v>
      </c>
      <c r="I38" s="23">
        <v>0</v>
      </c>
      <c r="J38" s="26">
        <v>0</v>
      </c>
      <c r="K38" s="26">
        <v>0</v>
      </c>
      <c r="L38" s="26">
        <v>0</v>
      </c>
      <c r="M38" s="26">
        <v>62.74</v>
      </c>
      <c r="N38" s="15">
        <v>125.48</v>
      </c>
    </row>
    <row r="39" spans="1:14" x14ac:dyDescent="0.3">
      <c r="A39" s="13" t="s">
        <v>43</v>
      </c>
      <c r="B39" s="23">
        <v>0</v>
      </c>
      <c r="C39" s="23">
        <v>0</v>
      </c>
      <c r="D39" s="23">
        <v>0</v>
      </c>
      <c r="E39" s="23">
        <v>0</v>
      </c>
      <c r="F39" s="23">
        <v>32.520000000000003</v>
      </c>
      <c r="G39" s="23">
        <v>60.93</v>
      </c>
      <c r="H39" s="23">
        <v>62.96</v>
      </c>
      <c r="I39" s="23">
        <v>62.96</v>
      </c>
      <c r="J39" s="26">
        <v>60.93</v>
      </c>
      <c r="K39" s="26">
        <v>62.96</v>
      </c>
      <c r="L39" s="26">
        <v>60.93</v>
      </c>
      <c r="M39" s="26">
        <v>62.96</v>
      </c>
      <c r="N39" s="15">
        <v>467.15</v>
      </c>
    </row>
    <row r="40" spans="1:14" x14ac:dyDescent="0.3">
      <c r="A40" s="13" t="s">
        <v>44</v>
      </c>
      <c r="B40" s="22">
        <v>5252.51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6">
        <v>0</v>
      </c>
      <c r="K40" s="26">
        <v>0</v>
      </c>
      <c r="L40" s="26">
        <v>0</v>
      </c>
      <c r="M40" s="26">
        <v>0</v>
      </c>
      <c r="N40" s="14">
        <v>5252.51</v>
      </c>
    </row>
    <row r="41" spans="1:14" x14ac:dyDescent="0.3">
      <c r="A41" s="13" t="s">
        <v>45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6">
        <v>0</v>
      </c>
      <c r="K41" s="25">
        <v>6000</v>
      </c>
      <c r="L41" s="26">
        <v>0</v>
      </c>
      <c r="M41" s="26">
        <v>0</v>
      </c>
      <c r="N41" s="14">
        <v>6000</v>
      </c>
    </row>
    <row r="42" spans="1:14" x14ac:dyDescent="0.3">
      <c r="A42" s="13" t="s">
        <v>46</v>
      </c>
      <c r="B42" s="23">
        <v>0</v>
      </c>
      <c r="C42" s="23">
        <v>0</v>
      </c>
      <c r="D42" s="23">
        <v>0</v>
      </c>
      <c r="E42" s="23">
        <v>448.9</v>
      </c>
      <c r="F42" s="23">
        <v>0</v>
      </c>
      <c r="G42" s="23">
        <v>0</v>
      </c>
      <c r="H42" s="23">
        <v>0</v>
      </c>
      <c r="I42" s="23">
        <v>0</v>
      </c>
      <c r="J42" s="26">
        <v>0</v>
      </c>
      <c r="K42" s="26">
        <v>0</v>
      </c>
      <c r="L42" s="26">
        <v>0</v>
      </c>
      <c r="M42" s="26">
        <v>0</v>
      </c>
      <c r="N42" s="15">
        <v>448.9</v>
      </c>
    </row>
    <row r="43" spans="1:14" x14ac:dyDescent="0.3">
      <c r="A43" s="13" t="s">
        <v>47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825.1</v>
      </c>
      <c r="J43" s="26">
        <v>0</v>
      </c>
      <c r="K43" s="26">
        <v>0</v>
      </c>
      <c r="L43" s="26">
        <v>408.02</v>
      </c>
      <c r="M43" s="25">
        <v>1722.74</v>
      </c>
      <c r="N43" s="14">
        <v>2955.86</v>
      </c>
    </row>
    <row r="44" spans="1:14" x14ac:dyDescent="0.3">
      <c r="A44" s="13" t="s">
        <v>48</v>
      </c>
      <c r="B44" s="23">
        <v>0</v>
      </c>
      <c r="C44" s="22">
        <v>5697.61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6">
        <v>0</v>
      </c>
      <c r="K44" s="26">
        <v>0</v>
      </c>
      <c r="L44" s="25">
        <v>1381.24</v>
      </c>
      <c r="M44" s="26">
        <v>0</v>
      </c>
      <c r="N44" s="14">
        <v>7078.85</v>
      </c>
    </row>
    <row r="45" spans="1:14" x14ac:dyDescent="0.3">
      <c r="A45" s="13" t="s">
        <v>49</v>
      </c>
      <c r="B45" s="23">
        <v>0</v>
      </c>
      <c r="C45" s="23">
        <v>0</v>
      </c>
      <c r="D45" s="23">
        <v>38.08</v>
      </c>
      <c r="E45" s="23">
        <v>9.07</v>
      </c>
      <c r="F45" s="23">
        <v>0</v>
      </c>
      <c r="G45" s="23">
        <v>48.96</v>
      </c>
      <c r="H45" s="23">
        <v>48.96</v>
      </c>
      <c r="I45" s="23">
        <v>0</v>
      </c>
      <c r="J45" s="26">
        <v>14.51</v>
      </c>
      <c r="K45" s="26">
        <v>67.099999999999994</v>
      </c>
      <c r="L45" s="26">
        <v>67.099999999999994</v>
      </c>
      <c r="M45" s="26">
        <v>0</v>
      </c>
      <c r="N45" s="15">
        <v>293.77999999999997</v>
      </c>
    </row>
    <row r="46" spans="1:14" x14ac:dyDescent="0.3">
      <c r="A46" s="13" t="s">
        <v>50</v>
      </c>
      <c r="B46" s="22">
        <v>74670.92</v>
      </c>
      <c r="C46" s="22">
        <v>50669.96</v>
      </c>
      <c r="D46" s="22">
        <v>63632.37</v>
      </c>
      <c r="E46" s="22">
        <v>70581.350000000006</v>
      </c>
      <c r="F46" s="22">
        <v>52885.35</v>
      </c>
      <c r="G46" s="22">
        <v>52753.15</v>
      </c>
      <c r="H46" s="22">
        <v>56314.64</v>
      </c>
      <c r="I46" s="22">
        <v>47992.43</v>
      </c>
      <c r="J46" s="25">
        <v>49521.9</v>
      </c>
      <c r="K46" s="25">
        <v>57441.3</v>
      </c>
      <c r="L46" s="25">
        <v>58738.76</v>
      </c>
      <c r="M46" s="25">
        <v>59153.32</v>
      </c>
      <c r="N46" s="14">
        <v>694355.45</v>
      </c>
    </row>
    <row r="47" spans="1:14" x14ac:dyDescent="0.3">
      <c r="A47" s="13" t="s">
        <v>51</v>
      </c>
      <c r="B47" s="23">
        <v>36.35</v>
      </c>
      <c r="C47" s="23">
        <v>44.9</v>
      </c>
      <c r="D47" s="23">
        <v>23.61</v>
      </c>
      <c r="E47" s="23">
        <v>68.599999999999994</v>
      </c>
      <c r="F47" s="23">
        <v>0</v>
      </c>
      <c r="G47" s="23">
        <v>17.32</v>
      </c>
      <c r="H47" s="23">
        <v>12.15</v>
      </c>
      <c r="I47" s="23">
        <v>0</v>
      </c>
      <c r="J47" s="26">
        <v>29.23</v>
      </c>
      <c r="K47" s="26">
        <v>16.82</v>
      </c>
      <c r="L47" s="26">
        <v>310.45</v>
      </c>
      <c r="M47" s="26">
        <v>645.01</v>
      </c>
      <c r="N47" s="14">
        <v>1204.44</v>
      </c>
    </row>
    <row r="48" spans="1:14" x14ac:dyDescent="0.3">
      <c r="A48" s="13" t="s">
        <v>52</v>
      </c>
      <c r="B48" s="23">
        <v>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2">
        <v>3793.52</v>
      </c>
      <c r="J48" s="26">
        <v>0</v>
      </c>
      <c r="K48" s="26">
        <v>0</v>
      </c>
      <c r="L48" s="26">
        <v>0</v>
      </c>
      <c r="M48" s="26">
        <v>0</v>
      </c>
      <c r="N48" s="14">
        <v>3793.52</v>
      </c>
    </row>
    <row r="49" spans="1:14" x14ac:dyDescent="0.3">
      <c r="A49" s="13" t="s">
        <v>53</v>
      </c>
      <c r="B49" s="23">
        <v>579.62</v>
      </c>
      <c r="C49" s="23">
        <v>0</v>
      </c>
      <c r="D49" s="23">
        <v>89.76</v>
      </c>
      <c r="E49" s="22">
        <v>1762.63</v>
      </c>
      <c r="F49" s="23">
        <v>0</v>
      </c>
      <c r="G49" s="22">
        <v>1762.63</v>
      </c>
      <c r="H49" s="22">
        <v>1132.47</v>
      </c>
      <c r="I49" s="23">
        <v>0</v>
      </c>
      <c r="J49" s="26">
        <v>0</v>
      </c>
      <c r="K49" s="25">
        <v>1762.63</v>
      </c>
      <c r="L49" s="26">
        <v>0</v>
      </c>
      <c r="M49" s="25">
        <v>1493.34</v>
      </c>
      <c r="N49" s="14">
        <v>8583.08</v>
      </c>
    </row>
    <row r="50" spans="1:14" x14ac:dyDescent="0.3">
      <c r="A50" s="13" t="s">
        <v>54</v>
      </c>
      <c r="B50" s="23">
        <v>0</v>
      </c>
      <c r="C50" s="23">
        <v>0</v>
      </c>
      <c r="D50" s="23">
        <v>0</v>
      </c>
      <c r="E50" s="23">
        <v>0</v>
      </c>
      <c r="F50" s="23">
        <v>458.42</v>
      </c>
      <c r="G50" s="23">
        <v>458.42</v>
      </c>
      <c r="H50" s="23">
        <v>458.42</v>
      </c>
      <c r="I50" s="23">
        <v>0</v>
      </c>
      <c r="J50" s="26">
        <v>458.42</v>
      </c>
      <c r="K50" s="26">
        <v>0</v>
      </c>
      <c r="L50" s="26">
        <v>458.42</v>
      </c>
      <c r="M50" s="26">
        <v>458.42</v>
      </c>
      <c r="N50" s="14">
        <v>2750.52</v>
      </c>
    </row>
    <row r="51" spans="1:14" x14ac:dyDescent="0.3">
      <c r="A51" s="13" t="s">
        <v>55</v>
      </c>
      <c r="B51" s="23">
        <v>534.48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6">
        <v>0</v>
      </c>
      <c r="K51" s="26">
        <v>0</v>
      </c>
      <c r="L51" s="26">
        <v>0</v>
      </c>
      <c r="M51" s="26">
        <v>131.44999999999999</v>
      </c>
      <c r="N51" s="15">
        <v>665.93</v>
      </c>
    </row>
    <row r="52" spans="1:14" x14ac:dyDescent="0.3">
      <c r="A52" s="13" t="s">
        <v>56</v>
      </c>
      <c r="B52" s="22">
        <v>6051.8</v>
      </c>
      <c r="C52" s="22">
        <v>6051.8</v>
      </c>
      <c r="D52" s="22">
        <v>6051.8</v>
      </c>
      <c r="E52" s="22">
        <v>6051.8</v>
      </c>
      <c r="F52" s="22">
        <v>6051.8</v>
      </c>
      <c r="G52" s="22">
        <v>6051.8</v>
      </c>
      <c r="H52" s="22">
        <v>6051.8</v>
      </c>
      <c r="I52" s="22">
        <v>6051.8</v>
      </c>
      <c r="J52" s="25">
        <v>6051.8</v>
      </c>
      <c r="K52" s="25">
        <v>6051.8</v>
      </c>
      <c r="L52" s="25">
        <v>6051.8</v>
      </c>
      <c r="M52" s="25">
        <v>6051.8</v>
      </c>
      <c r="N52" s="14">
        <v>72621.600000000006</v>
      </c>
    </row>
    <row r="53" spans="1:14" x14ac:dyDescent="0.3">
      <c r="A53" s="13" t="s">
        <v>57</v>
      </c>
      <c r="B53" s="23">
        <v>0</v>
      </c>
      <c r="C53" s="23">
        <v>0</v>
      </c>
      <c r="D53" s="23">
        <v>0</v>
      </c>
      <c r="E53" s="23">
        <v>181.34</v>
      </c>
      <c r="F53" s="23">
        <v>0</v>
      </c>
      <c r="G53" s="23">
        <v>0</v>
      </c>
      <c r="H53" s="23">
        <v>0</v>
      </c>
      <c r="I53" s="23">
        <v>0</v>
      </c>
      <c r="J53" s="26">
        <v>0</v>
      </c>
      <c r="K53" s="26">
        <v>0</v>
      </c>
      <c r="L53" s="26">
        <v>0</v>
      </c>
      <c r="M53" s="26">
        <v>0</v>
      </c>
      <c r="N53" s="15">
        <v>181.34</v>
      </c>
    </row>
    <row r="54" spans="1:14" x14ac:dyDescent="0.3">
      <c r="A54" s="13" t="s">
        <v>58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460.41</v>
      </c>
      <c r="I54" s="23">
        <v>0</v>
      </c>
      <c r="J54" s="26">
        <v>0</v>
      </c>
      <c r="K54" s="25">
        <v>1920.89</v>
      </c>
      <c r="L54" s="26">
        <v>39.83</v>
      </c>
      <c r="M54" s="26">
        <v>575.52</v>
      </c>
      <c r="N54" s="14">
        <v>2996.65</v>
      </c>
    </row>
    <row r="55" spans="1:14" x14ac:dyDescent="0.3">
      <c r="A55" s="13" t="s">
        <v>59</v>
      </c>
      <c r="B55" s="22">
        <v>15072.22</v>
      </c>
      <c r="C55" s="22">
        <v>10219.379999999999</v>
      </c>
      <c r="D55" s="22">
        <v>12787.21</v>
      </c>
      <c r="E55" s="22">
        <v>14220.01</v>
      </c>
      <c r="F55" s="22">
        <v>10619.58</v>
      </c>
      <c r="G55" s="22">
        <v>10619.64</v>
      </c>
      <c r="H55" s="22">
        <v>11288.36</v>
      </c>
      <c r="I55" s="22">
        <v>9687.11</v>
      </c>
      <c r="J55" s="25">
        <v>9918.4599999999991</v>
      </c>
      <c r="K55" s="25">
        <v>18466.75</v>
      </c>
      <c r="L55" s="25">
        <v>19242.07</v>
      </c>
      <c r="M55" s="25">
        <v>19230.98</v>
      </c>
      <c r="N55" s="14">
        <v>161371.76999999999</v>
      </c>
    </row>
    <row r="56" spans="1:14" x14ac:dyDescent="0.3">
      <c r="A56" s="13" t="s">
        <v>60</v>
      </c>
      <c r="B56" s="23">
        <v>0</v>
      </c>
      <c r="C56" s="23">
        <v>0</v>
      </c>
      <c r="D56" s="22">
        <v>1544.79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6">
        <v>0</v>
      </c>
      <c r="K56" s="26">
        <v>0</v>
      </c>
      <c r="L56" s="26">
        <v>0</v>
      </c>
      <c r="M56" s="26">
        <v>0</v>
      </c>
      <c r="N56" s="14">
        <v>1544.79</v>
      </c>
    </row>
    <row r="57" spans="1:14" x14ac:dyDescent="0.3">
      <c r="A57" s="13" t="s">
        <v>61</v>
      </c>
      <c r="B57" s="22">
        <v>9441.66</v>
      </c>
      <c r="C57" s="22">
        <v>8079.98</v>
      </c>
      <c r="D57" s="22">
        <v>8054.3</v>
      </c>
      <c r="E57" s="22">
        <v>9421.42</v>
      </c>
      <c r="F57" s="22">
        <v>7493.76</v>
      </c>
      <c r="G57" s="22">
        <v>7607.44</v>
      </c>
      <c r="H57" s="22">
        <v>6466.45</v>
      </c>
      <c r="I57" s="22">
        <v>5311.45</v>
      </c>
      <c r="J57" s="25">
        <v>5816.47</v>
      </c>
      <c r="K57" s="25">
        <v>7275.85</v>
      </c>
      <c r="L57" s="25">
        <v>7449.16</v>
      </c>
      <c r="M57" s="25">
        <v>9022.8799999999992</v>
      </c>
      <c r="N57" s="14">
        <v>91440.82</v>
      </c>
    </row>
    <row r="58" spans="1:14" x14ac:dyDescent="0.3">
      <c r="A58" s="13" t="s">
        <v>62</v>
      </c>
      <c r="B58" s="22">
        <v>1050.58</v>
      </c>
      <c r="C58" s="23">
        <v>700.08</v>
      </c>
      <c r="D58" s="23">
        <v>902.14</v>
      </c>
      <c r="E58" s="23">
        <v>663.04</v>
      </c>
      <c r="F58" s="23">
        <v>888.24</v>
      </c>
      <c r="G58" s="23">
        <v>985.31</v>
      </c>
      <c r="H58" s="22">
        <v>1229.5999999999999</v>
      </c>
      <c r="I58" s="22">
        <v>1066.53</v>
      </c>
      <c r="J58" s="25">
        <v>1061.29</v>
      </c>
      <c r="K58" s="26">
        <v>991.17</v>
      </c>
      <c r="L58" s="25">
        <v>1266.71</v>
      </c>
      <c r="M58" s="25">
        <v>1410.61</v>
      </c>
      <c r="N58" s="14">
        <v>12215.3</v>
      </c>
    </row>
    <row r="59" spans="1:14" ht="31.2" x14ac:dyDescent="0.3">
      <c r="A59" s="13" t="s">
        <v>63</v>
      </c>
      <c r="B59" s="23">
        <v>209.63</v>
      </c>
      <c r="C59" s="23">
        <v>0</v>
      </c>
      <c r="D59" s="23">
        <v>0</v>
      </c>
      <c r="E59" s="23">
        <v>0</v>
      </c>
      <c r="F59" s="23">
        <v>0</v>
      </c>
      <c r="G59" s="23">
        <v>226.68</v>
      </c>
      <c r="H59" s="23">
        <v>0</v>
      </c>
      <c r="I59" s="23">
        <v>0</v>
      </c>
      <c r="J59" s="26">
        <v>0</v>
      </c>
      <c r="K59" s="26">
        <v>0</v>
      </c>
      <c r="L59" s="26">
        <v>0</v>
      </c>
      <c r="M59" s="26">
        <v>761.63</v>
      </c>
      <c r="N59" s="14">
        <v>1197.94</v>
      </c>
    </row>
    <row r="60" spans="1:14" x14ac:dyDescent="0.3">
      <c r="A60" s="13" t="s">
        <v>64</v>
      </c>
      <c r="B60" s="23">
        <v>0</v>
      </c>
      <c r="C60" s="23">
        <v>0</v>
      </c>
      <c r="D60" s="23">
        <v>0</v>
      </c>
      <c r="E60" s="23">
        <v>0</v>
      </c>
      <c r="F60" s="22">
        <v>2076.35</v>
      </c>
      <c r="G60" s="23">
        <v>0</v>
      </c>
      <c r="H60" s="23">
        <v>0</v>
      </c>
      <c r="I60" s="23">
        <v>0</v>
      </c>
      <c r="J60" s="26">
        <v>0</v>
      </c>
      <c r="K60" s="26">
        <v>0</v>
      </c>
      <c r="L60" s="26">
        <v>0</v>
      </c>
      <c r="M60" s="26">
        <v>0</v>
      </c>
      <c r="N60" s="14">
        <v>2076.35</v>
      </c>
    </row>
    <row r="61" spans="1:14" x14ac:dyDescent="0.3">
      <c r="A61" s="13" t="s">
        <v>65</v>
      </c>
      <c r="B61" s="23">
        <v>0</v>
      </c>
      <c r="C61" s="23">
        <v>0</v>
      </c>
      <c r="D61" s="23">
        <v>62.74</v>
      </c>
      <c r="E61" s="23">
        <v>0</v>
      </c>
      <c r="F61" s="23">
        <v>0</v>
      </c>
      <c r="G61" s="23">
        <v>0</v>
      </c>
      <c r="H61" s="23">
        <v>226.68</v>
      </c>
      <c r="I61" s="23">
        <v>0</v>
      </c>
      <c r="J61" s="26">
        <v>0</v>
      </c>
      <c r="K61" s="26">
        <v>5.44</v>
      </c>
      <c r="L61" s="26">
        <v>18.13</v>
      </c>
      <c r="M61" s="26">
        <v>0</v>
      </c>
      <c r="N61" s="15">
        <v>312.99</v>
      </c>
    </row>
    <row r="62" spans="1:14" x14ac:dyDescent="0.3">
      <c r="A62" s="13" t="s">
        <v>66</v>
      </c>
      <c r="B62" s="22">
        <v>867619.68</v>
      </c>
      <c r="C62" s="22">
        <v>926626.56</v>
      </c>
      <c r="D62" s="22">
        <v>550730.88</v>
      </c>
      <c r="E62" s="22">
        <v>504836.64</v>
      </c>
      <c r="F62" s="22">
        <v>172649.76</v>
      </c>
      <c r="G62" s="22">
        <v>115828.32</v>
      </c>
      <c r="H62" s="22">
        <v>127075.8</v>
      </c>
      <c r="I62" s="22">
        <v>153828.6</v>
      </c>
      <c r="J62" s="25">
        <v>171663.8</v>
      </c>
      <c r="K62" s="25">
        <v>450338.8</v>
      </c>
      <c r="L62" s="25">
        <v>722325.6</v>
      </c>
      <c r="M62" s="25">
        <v>778060.6</v>
      </c>
      <c r="N62" s="14">
        <v>5541585.04</v>
      </c>
    </row>
    <row r="63" spans="1:14" x14ac:dyDescent="0.3">
      <c r="A63" s="13" t="s">
        <v>33</v>
      </c>
      <c r="B63" s="22">
        <v>2723.58</v>
      </c>
      <c r="C63" s="22">
        <v>2723.58</v>
      </c>
      <c r="D63" s="22">
        <v>2723.58</v>
      </c>
      <c r="E63" s="22">
        <v>2723.58</v>
      </c>
      <c r="F63" s="22">
        <v>2723.58</v>
      </c>
      <c r="G63" s="22">
        <v>2723.58</v>
      </c>
      <c r="H63" s="22">
        <v>2723.58</v>
      </c>
      <c r="I63" s="22">
        <v>2723.58</v>
      </c>
      <c r="J63" s="25">
        <v>2723.58</v>
      </c>
      <c r="K63" s="25">
        <v>2723.58</v>
      </c>
      <c r="L63" s="25">
        <v>2723.58</v>
      </c>
      <c r="M63" s="25">
        <v>2723.58</v>
      </c>
      <c r="N63" s="14">
        <v>32682.959999999999</v>
      </c>
    </row>
    <row r="64" spans="1:14" x14ac:dyDescent="0.3">
      <c r="A64" s="13" t="s">
        <v>34</v>
      </c>
      <c r="B64" s="22">
        <v>12287.23</v>
      </c>
      <c r="C64" s="22">
        <v>4212.47</v>
      </c>
      <c r="D64" s="22">
        <v>1983.2</v>
      </c>
      <c r="E64" s="23">
        <v>708.26</v>
      </c>
      <c r="F64" s="23">
        <v>0</v>
      </c>
      <c r="G64" s="23">
        <v>0</v>
      </c>
      <c r="H64" s="23">
        <v>867.65</v>
      </c>
      <c r="I64" s="22">
        <v>16385.14</v>
      </c>
      <c r="J64" s="25">
        <v>14318.42</v>
      </c>
      <c r="K64" s="25">
        <v>7724.78</v>
      </c>
      <c r="L64" s="25">
        <v>13085.6</v>
      </c>
      <c r="M64" s="25">
        <v>16922.52</v>
      </c>
      <c r="N64" s="14">
        <v>88495.27</v>
      </c>
    </row>
    <row r="65" spans="1:14" ht="16.2" thickBot="1" x14ac:dyDescent="0.35">
      <c r="A65" s="13" t="s">
        <v>35</v>
      </c>
      <c r="B65" s="22">
        <v>33146.269999999997</v>
      </c>
      <c r="C65" s="22">
        <v>38494.14</v>
      </c>
      <c r="D65" s="22">
        <v>30818.639999999999</v>
      </c>
      <c r="E65" s="23">
        <v>0</v>
      </c>
      <c r="F65" s="22">
        <v>10422.02</v>
      </c>
      <c r="G65" s="22">
        <v>15251.04</v>
      </c>
      <c r="H65" s="22">
        <v>15526.42</v>
      </c>
      <c r="I65" s="22">
        <v>28760.68</v>
      </c>
      <c r="J65" s="25">
        <v>17383.86</v>
      </c>
      <c r="K65" s="25">
        <v>56483.96</v>
      </c>
      <c r="L65" s="25">
        <v>33562.36</v>
      </c>
      <c r="M65" s="25">
        <v>40596.92</v>
      </c>
      <c r="N65" s="14">
        <v>320446.31</v>
      </c>
    </row>
    <row r="66" spans="1:14" ht="16.2" thickBot="1" x14ac:dyDescent="0.35">
      <c r="A66" s="8" t="s">
        <v>67</v>
      </c>
      <c r="B66" s="21">
        <v>100689.09</v>
      </c>
      <c r="C66" s="21">
        <v>114154.8</v>
      </c>
      <c r="D66" s="21">
        <v>134032.41</v>
      </c>
      <c r="E66" s="21">
        <v>161606.26999999999</v>
      </c>
      <c r="F66" s="21">
        <v>123920.15</v>
      </c>
      <c r="G66" s="21">
        <v>177274.22</v>
      </c>
      <c r="H66" s="21">
        <v>180652.79</v>
      </c>
      <c r="I66" s="21">
        <v>161857.41</v>
      </c>
      <c r="J66" s="24">
        <f>J6-J24</f>
        <v>105690.29000000004</v>
      </c>
      <c r="K66" s="24">
        <v>113136.2</v>
      </c>
      <c r="L66" s="24">
        <v>124788.83</v>
      </c>
      <c r="M66" s="24">
        <v>-20279.45</v>
      </c>
      <c r="N66" s="12">
        <v>1477523.01</v>
      </c>
    </row>
    <row r="67" spans="1:14" x14ac:dyDescent="0.3">
      <c r="A67" s="16" t="s">
        <v>68</v>
      </c>
      <c r="B67" s="17"/>
      <c r="C67" s="18">
        <v>738932.78</v>
      </c>
      <c r="D67" s="17"/>
      <c r="E67" s="17"/>
      <c r="F67" s="17"/>
      <c r="G67" s="17"/>
      <c r="H67" s="17"/>
      <c r="I67" s="17"/>
      <c r="J67" s="19"/>
      <c r="K67" s="19"/>
      <c r="L67" s="19"/>
      <c r="M67" s="19"/>
      <c r="N67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2018-05-30T11:44:55Z</dcterms:created>
  <dcterms:modified xsi:type="dcterms:W3CDTF">2018-05-30T11:46:51Z</dcterms:modified>
</cp:coreProperties>
</file>